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ate Calculato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"/>
    <numFmt numFmtId="165" formatCode="0.0%"/>
    <numFmt numFmtId="166" formatCode="&quot;$&quot;#,##0.00"/>
  </numFmts>
  <fonts count="6">
    <font>
      <name val="Calibri"/>
      <family val="2"/>
      <color theme="1"/>
      <sz val="11"/>
      <scheme val="minor"/>
    </font>
    <font>
      <b val="1"/>
      <color rgb="002a1857"/>
      <sz val="16"/>
    </font>
    <font>
      <i val="1"/>
      <color rgb="00666666"/>
    </font>
    <font>
      <b val="1"/>
      <color rgb="00ffffff"/>
      <sz val="11"/>
    </font>
    <font>
      <b val="1"/>
    </font>
    <font>
      <b val="1"/>
      <color rgb="002a1857"/>
      <sz val="13"/>
    </font>
  </fonts>
  <fills count="5">
    <fill>
      <patternFill/>
    </fill>
    <fill>
      <patternFill patternType="gray125"/>
    </fill>
    <fill>
      <patternFill patternType="solid">
        <fgColor rgb="005b3eb1"/>
      </patternFill>
    </fill>
    <fill>
      <patternFill patternType="solid">
        <fgColor rgb="00ece4fb"/>
      </patternFill>
    </fill>
    <fill>
      <patternFill patternType="solid">
        <fgColor rgb="00f5f5f5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pivotButton="0" quotePrefix="0" xfId="0"/>
    <xf numFmtId="0" fontId="0" fillId="2" borderId="0" pivotButton="0" quotePrefix="0" xfId="0"/>
    <xf numFmtId="164" fontId="0" fillId="3" borderId="1" pivotButton="0" quotePrefix="0" xfId="0"/>
    <xf numFmtId="165" fontId="0" fillId="3" borderId="1" pivotButton="0" quotePrefix="0" xfId="0"/>
    <xf numFmtId="165" fontId="4" fillId="4" borderId="1" pivotButton="0" quotePrefix="0" xfId="0"/>
    <xf numFmtId="164" fontId="4" fillId="4" borderId="1" pivotButton="0" quotePrefix="0" xfId="0"/>
    <xf numFmtId="1" fontId="0" fillId="3" borderId="1" pivotButton="0" quotePrefix="0" xfId="0"/>
    <xf numFmtId="3" fontId="4" fillId="4" borderId="1" pivotButton="0" quotePrefix="0" xfId="0"/>
    <xf numFmtId="0" fontId="4" fillId="0" borderId="0" pivotButton="0" quotePrefix="0" xfId="0"/>
    <xf numFmtId="0" fontId="5" fillId="0" borderId="0" pivotButton="0" quotePrefix="0" xfId="0"/>
    <xf numFmtId="166" fontId="5" fillId="3" borderId="1" pivotButton="0" quotePrefix="0" xfId="0"/>
    <xf numFmtId="166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2" customWidth="1" min="1" max="1"/>
    <col width="18" customWidth="1" min="2" max="2"/>
  </cols>
  <sheetData>
    <row r="1">
      <c r="A1" s="1" t="inlineStr">
        <is>
          <t>Freelance Rate Calculator</t>
        </is>
      </c>
    </row>
    <row r="2">
      <c r="A2" s="2" t="inlineStr">
        <is>
          <t>Edit the purple cells. The gray cells calculate your true required hourly and project rates.</t>
        </is>
      </c>
    </row>
    <row r="4">
      <c r="A4" s="3" t="inlineStr">
        <is>
          <t>Income Goals</t>
        </is>
      </c>
      <c r="B4" s="4" t="n"/>
    </row>
    <row r="5">
      <c r="A5" t="inlineStr">
        <is>
          <t>Target take-home income (after tax)</t>
        </is>
      </c>
      <c r="B5" s="5" t="n">
        <v>80000</v>
      </c>
    </row>
    <row r="7">
      <c r="A7" s="3" t="inlineStr">
        <is>
          <t>Tax Assumptions</t>
        </is>
      </c>
      <c r="B7" s="4" t="n"/>
    </row>
    <row r="8">
      <c r="A8" t="inlineStr">
        <is>
          <t>Federal + state tax rate (%)</t>
        </is>
      </c>
      <c r="B8" s="6" t="n">
        <v>0.24</v>
      </c>
    </row>
    <row r="9">
      <c r="A9" t="inlineStr">
        <is>
          <t>Self-employment tax (%)</t>
        </is>
      </c>
      <c r="B9" s="6" t="n">
        <v>0.153</v>
      </c>
    </row>
    <row r="10">
      <c r="A10" t="inlineStr">
        <is>
          <t>Combined effective tax rate</t>
        </is>
      </c>
      <c r="B10" s="7">
        <f>B8+B9</f>
        <v/>
      </c>
    </row>
    <row r="12">
      <c r="A12" s="3" t="inlineStr">
        <is>
          <t>Business Costs (Annual)</t>
        </is>
      </c>
      <c r="B12" s="4" t="n"/>
    </row>
    <row r="13">
      <c r="A13" t="inlineStr">
        <is>
          <t>Health insurance</t>
        </is>
      </c>
      <c r="B13" s="5" t="n">
        <v>6000</v>
      </c>
    </row>
    <row r="14">
      <c r="A14" t="inlineStr">
        <is>
          <t>Software &amp; subscriptions</t>
        </is>
      </c>
      <c r="B14" s="5" t="n">
        <v>1200</v>
      </c>
    </row>
    <row r="15">
      <c r="A15" t="inlineStr">
        <is>
          <t>Equipment / hardware (annualized)</t>
        </is>
      </c>
      <c r="B15" s="5" t="n">
        <v>800</v>
      </c>
    </row>
    <row r="16">
      <c r="A16" t="inlineStr">
        <is>
          <t>Professional services (CPA, legal)</t>
        </is>
      </c>
      <c r="B16" s="5" t="n">
        <v>1200</v>
      </c>
    </row>
    <row r="17">
      <c r="A17" t="inlineStr">
        <is>
          <t>Marketing / website / portfolio</t>
        </is>
      </c>
      <c r="B17" s="5" t="n">
        <v>1000</v>
      </c>
    </row>
    <row r="18">
      <c r="A18" t="inlineStr">
        <is>
          <t>Office / coworking</t>
        </is>
      </c>
      <c r="B18" s="5" t="n">
        <v>0</v>
      </c>
    </row>
    <row r="19">
      <c r="A19" t="inlineStr">
        <is>
          <t>Retirement contribution target</t>
        </is>
      </c>
      <c r="B19" s="5" t="n">
        <v>12000</v>
      </c>
    </row>
    <row r="20">
      <c r="A20" t="inlineStr">
        <is>
          <t>Buffer for slow months / sick days</t>
        </is>
      </c>
      <c r="B20" s="5" t="n">
        <v>5000</v>
      </c>
    </row>
    <row r="21">
      <c r="A21" t="inlineStr">
        <is>
          <t>Total business costs</t>
        </is>
      </c>
      <c r="B21" s="8">
        <f>SUM(B13:B20)</f>
        <v/>
      </c>
    </row>
    <row r="23">
      <c r="A23" s="3" t="inlineStr">
        <is>
          <t>Working Time</t>
        </is>
      </c>
      <c r="B23" s="4" t="n"/>
    </row>
    <row r="24">
      <c r="A24" t="inlineStr">
        <is>
          <t>Billable hours per week</t>
        </is>
      </c>
      <c r="B24" s="9" t="n">
        <v>25</v>
      </c>
    </row>
    <row r="25">
      <c r="A25" t="inlineStr">
        <is>
          <t>Working weeks per year (after vacation/sick)</t>
        </is>
      </c>
      <c r="B25" s="9" t="n">
        <v>46</v>
      </c>
    </row>
    <row r="26">
      <c r="A26" t="inlineStr">
        <is>
          <t>Total billable hours per year</t>
        </is>
      </c>
      <c r="B26" s="10">
        <f>B24*B25</f>
        <v/>
      </c>
    </row>
    <row r="28">
      <c r="A28" s="3" t="inlineStr">
        <is>
          <t>Required Rates</t>
        </is>
      </c>
      <c r="B28" s="4" t="n"/>
    </row>
    <row r="29">
      <c r="A29" s="11" t="inlineStr">
        <is>
          <t>Required gross income (before tax)</t>
        </is>
      </c>
      <c r="B29" s="8">
        <f>(B5+B21)/(1-B10)</f>
        <v/>
      </c>
    </row>
    <row r="30">
      <c r="A30" s="12" t="inlineStr">
        <is>
          <t>Required hourly rate</t>
        </is>
      </c>
      <c r="B30" s="13">
        <f>B29/B26</f>
        <v/>
      </c>
    </row>
    <row r="32">
      <c r="A32" t="inlineStr">
        <is>
          <t>Sanity check: 1.5x for project pricing</t>
        </is>
      </c>
      <c r="B32" s="14">
        <f>B30*1.5</f>
        <v/>
      </c>
    </row>
    <row r="33">
      <c r="A33" t="inlineStr">
        <is>
          <t>Minimum project rate (10 hrs)</t>
        </is>
      </c>
      <c r="B33" s="8">
        <f>B30*10</f>
        <v/>
      </c>
    </row>
    <row r="34">
      <c r="A34" t="inlineStr">
        <is>
          <t>Day rate (8 billable hrs)</t>
        </is>
      </c>
      <c r="B34" s="8">
        <f>B30*8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2026-04-28T00:59:52Z</dcterms:created>
  <dcterms:modified xsi:type="dcterms:W3CDTF">2026-04-28T00:59:52Z</dcterms:modified>
</cp:coreProperties>
</file>