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x Estim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002a1857"/>
      <sz val="16"/>
    </font>
    <font>
      <i val="1"/>
      <color rgb="00666666"/>
    </font>
    <font>
      <b val="1"/>
      <color rgb="00ffffff"/>
      <sz val="11"/>
    </font>
    <font>
      <b val="1"/>
    </font>
    <font/>
    <font>
      <b val="1"/>
      <color rgb="002a1857"/>
      <sz val="13"/>
    </font>
    <font>
      <color rgb="002a1857"/>
    </font>
    <font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5b3eb1"/>
      </patternFill>
    </fill>
    <fill>
      <patternFill patternType="solid">
        <fgColor rgb="00ece4fb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64" fontId="0" fillId="3" borderId="1" pivotButton="0" quotePrefix="0" xfId="0"/>
    <xf numFmtId="164" fontId="4" fillId="4" borderId="1" pivotButton="0" quotePrefix="0" xfId="0"/>
    <xf numFmtId="164" fontId="5" fillId="4" borderId="1" pivotButton="0" quotePrefix="0" xfId="0"/>
    <xf numFmtId="1" fontId="0" fillId="3" borderId="1" pivotButton="0" quotePrefix="0" xfId="0"/>
    <xf numFmtId="0" fontId="4" fillId="0" borderId="0" pivotButton="0" quotePrefix="0" xfId="0"/>
    <xf numFmtId="0" fontId="6" fillId="0" borderId="0" pivotButton="0" quotePrefix="0" xfId="0"/>
    <xf numFmtId="164" fontId="6" fillId="3" borderId="1" pivotButton="0" quotePrefix="0" xfId="0"/>
    <xf numFmtId="165" fontId="5" fillId="4" borderId="1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1" t="inlineStr">
        <is>
          <t>Quarterly Tax Estimator</t>
        </is>
      </c>
    </row>
    <row r="2">
      <c r="A2" s="2" t="inlineStr">
        <is>
          <t>Enter income &amp; deductions for the year. The estimator calculates federal income tax, self-employment tax, and your quarterly payment.</t>
        </is>
      </c>
    </row>
    <row r="4">
      <c r="A4" s="3" t="inlineStr">
        <is>
          <t>Annual Income &amp; Deductions</t>
        </is>
      </c>
      <c r="B4" s="4" t="n"/>
    </row>
    <row r="5">
      <c r="A5" t="inlineStr">
        <is>
          <t>Gross 1099 income (year)</t>
        </is>
      </c>
      <c r="B5" s="5" t="n">
        <v>90000</v>
      </c>
    </row>
    <row r="6">
      <c r="A6" t="inlineStr">
        <is>
          <t>Business expenses (deductible)</t>
        </is>
      </c>
      <c r="B6" s="5" t="n">
        <v>9000</v>
      </c>
    </row>
    <row r="7">
      <c r="A7" t="inlineStr">
        <is>
          <t>Net business income</t>
        </is>
      </c>
      <c r="B7" s="6">
        <f>B5-B6</f>
        <v/>
      </c>
    </row>
    <row r="9">
      <c r="A9" s="3" t="inlineStr">
        <is>
          <t>Self-Employment Tax</t>
        </is>
      </c>
      <c r="B9" s="4" t="n"/>
    </row>
    <row r="10">
      <c r="A10" t="inlineStr">
        <is>
          <t>SE taxable income (92.35% of net)</t>
        </is>
      </c>
      <c r="B10" s="7">
        <f>B7*0.9235</f>
        <v/>
      </c>
    </row>
    <row r="11">
      <c r="A11" t="inlineStr">
        <is>
          <t>Self-employment tax (15.3%)</t>
        </is>
      </c>
      <c r="B11" s="6">
        <f>B10*0.153</f>
        <v/>
      </c>
    </row>
    <row r="12">
      <c r="A12" t="inlineStr">
        <is>
          <t>Deductible half of SE tax</t>
        </is>
      </c>
      <c r="B12" s="7">
        <f>B11/2</f>
        <v/>
      </c>
    </row>
    <row r="14">
      <c r="A14" s="3" t="inlineStr">
        <is>
          <t>Federal Income Tax</t>
        </is>
      </c>
      <c r="B14" s="4" t="n"/>
    </row>
    <row r="15">
      <c r="A15" t="inlineStr">
        <is>
          <t>Filing status (single=1, MFJ=2, HoH=3)</t>
        </is>
      </c>
      <c r="B15" s="8" t="n">
        <v>1</v>
      </c>
    </row>
    <row r="16">
      <c r="A16" t="inlineStr">
        <is>
          <t>Standard deduction</t>
        </is>
      </c>
      <c r="B16" s="7">
        <f>IF(B15=2,29200,IF(B15=3,21900,14600))</f>
        <v/>
      </c>
    </row>
    <row r="17">
      <c r="A17" t="inlineStr">
        <is>
          <t>QBI deduction (20% of net biz)</t>
        </is>
      </c>
      <c r="B17" s="7">
        <f>B7*0.2</f>
        <v/>
      </c>
    </row>
    <row r="18">
      <c r="A18" t="inlineStr">
        <is>
          <t>Taxable income</t>
        </is>
      </c>
      <c r="B18" s="6">
        <f>MAX(0,B7-B12-B16-B17)</f>
        <v/>
      </c>
    </row>
    <row r="19">
      <c r="A19" t="inlineStr">
        <is>
          <t>Federal income tax (2024 brackets, single)</t>
        </is>
      </c>
      <c r="B19" s="6">
        <f>IF(B18&lt;=11600,B18*0.1,IF(B18&lt;=47150,1160+(B18-11600)*0.12,IF(B18&lt;=100525,5426+(B18-47150)*0.22,IF(B18&lt;=191950,17168.5+(B18-100525)*0.24,IF(B18&lt;=243725,39110.5+(B18-191950)*0.32,IF(B18&lt;=609350,55678.5+(B18-243725)*0.35,183647.25+(B18-609350)*0.37))))))</f>
        <v/>
      </c>
    </row>
    <row r="21">
      <c r="A21" s="3" t="inlineStr">
        <is>
          <t>Total Tax &amp; Quarterly Payments</t>
        </is>
      </c>
      <c r="B21" s="4" t="n"/>
    </row>
    <row r="22">
      <c r="A22" t="inlineStr">
        <is>
          <t>State income tax (manual estimate)</t>
        </is>
      </c>
      <c r="B22" s="5" t="n">
        <v>4500</v>
      </c>
    </row>
    <row r="23">
      <c r="A23" t="inlineStr">
        <is>
          <t>Total federal + SE tax</t>
        </is>
      </c>
      <c r="B23" s="6">
        <f>B11+B19</f>
        <v/>
      </c>
    </row>
    <row r="24">
      <c r="A24" s="9" t="inlineStr">
        <is>
          <t>Total tax owed (federal + SE + state)</t>
        </is>
      </c>
      <c r="B24" s="6">
        <f>B23+B22</f>
        <v/>
      </c>
    </row>
    <row r="25">
      <c r="A25" s="10" t="inlineStr">
        <is>
          <t>Quarterly payment (1/4)</t>
        </is>
      </c>
      <c r="B25" s="11">
        <f>B24/4</f>
        <v/>
      </c>
    </row>
    <row r="27">
      <c r="A27" t="inlineStr">
        <is>
          <t>Effective tax rate</t>
        </is>
      </c>
      <c r="B27" s="12">
        <f>IFERROR(B24/B5,0)</f>
        <v/>
      </c>
    </row>
    <row r="29">
      <c r="A29" s="3" t="inlineStr">
        <is>
          <t>Due Dates</t>
        </is>
      </c>
      <c r="B29" s="4" t="n"/>
    </row>
    <row r="30">
      <c r="A30" t="inlineStr">
        <is>
          <t>Q1 (Jan–Mar)</t>
        </is>
      </c>
      <c r="B30" s="13" t="inlineStr">
        <is>
          <t>April 15</t>
        </is>
      </c>
    </row>
    <row r="31">
      <c r="A31" t="inlineStr">
        <is>
          <t>Q2 (Apr–May)</t>
        </is>
      </c>
      <c r="B31" s="13" t="inlineStr">
        <is>
          <t>June 15</t>
        </is>
      </c>
    </row>
    <row r="32">
      <c r="A32" t="inlineStr">
        <is>
          <t>Q3 (Jun–Aug)</t>
        </is>
      </c>
      <c r="B32" s="13" t="inlineStr">
        <is>
          <t>September 15</t>
        </is>
      </c>
    </row>
    <row r="33">
      <c r="A33" t="inlineStr">
        <is>
          <t>Q4 (Sep–Dec)</t>
        </is>
      </c>
      <c r="B33" s="13" t="inlineStr">
        <is>
          <t>January 15 (next year)</t>
        </is>
      </c>
    </row>
    <row r="35">
      <c r="A35" s="14" t="inlineStr">
        <is>
          <t>Note: Brackets shown are 2024 single-filer values. Update bracket constants in B19 if filing MFJ/HoH or in a different tax year.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2026-04-28T00:59:52Z</dcterms:created>
  <dcterms:modified xsi:type="dcterms:W3CDTF">2026-04-28T00:59:52Z</dcterms:modified>
</cp:coreProperties>
</file>